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EJERCICIO 2018\INFORMACION FINANCIERA\Transparencia\3er trimestre\CONTABLE\"/>
    </mc:Choice>
  </mc:AlternateContent>
  <bookViews>
    <workbookView xWindow="0" yWindow="0" windowWidth="20490" windowHeight="7650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1" l="1"/>
  <c r="G33" i="1" s="1"/>
  <c r="H33" i="1" s="1"/>
  <c r="D32" i="1"/>
  <c r="G32" i="1" s="1"/>
  <c r="H32" i="1" s="1"/>
  <c r="G31" i="1"/>
  <c r="H31" i="1" s="1"/>
  <c r="D31" i="1"/>
  <c r="D30" i="1"/>
  <c r="G30" i="1" s="1"/>
  <c r="H30" i="1" s="1"/>
  <c r="D29" i="1"/>
  <c r="G29" i="1" s="1"/>
  <c r="H29" i="1" s="1"/>
  <c r="D28" i="1"/>
  <c r="G28" i="1" s="1"/>
  <c r="H28" i="1" s="1"/>
  <c r="G27" i="1"/>
  <c r="H27" i="1" s="1"/>
  <c r="D27" i="1"/>
  <c r="D26" i="1"/>
  <c r="G26" i="1" s="1"/>
  <c r="H26" i="1" s="1"/>
  <c r="D25" i="1"/>
  <c r="G25" i="1" s="1"/>
  <c r="H25" i="1" s="1"/>
  <c r="F23" i="1"/>
  <c r="E23" i="1"/>
  <c r="D23" i="1"/>
  <c r="G23" i="1" s="1"/>
  <c r="H23" i="1" s="1"/>
  <c r="D21" i="1"/>
  <c r="G21" i="1" s="1"/>
  <c r="H21" i="1" s="1"/>
  <c r="D20" i="1"/>
  <c r="G20" i="1" s="1"/>
  <c r="H20" i="1" s="1"/>
  <c r="G19" i="1"/>
  <c r="H19" i="1" s="1"/>
  <c r="D19" i="1"/>
  <c r="D18" i="1"/>
  <c r="D13" i="1" s="1"/>
  <c r="D17" i="1"/>
  <c r="G17" i="1" s="1"/>
  <c r="H17" i="1" s="1"/>
  <c r="D16" i="1"/>
  <c r="G16" i="1" s="1"/>
  <c r="H16" i="1" s="1"/>
  <c r="G15" i="1"/>
  <c r="H15" i="1" s="1"/>
  <c r="D15" i="1"/>
  <c r="F13" i="1"/>
  <c r="F11" i="1" s="1"/>
  <c r="E13" i="1"/>
  <c r="G12" i="1"/>
  <c r="E11" i="1"/>
  <c r="G13" i="1" l="1"/>
  <c r="H13" i="1" s="1"/>
  <c r="D11" i="1"/>
  <c r="G11" i="1" s="1"/>
  <c r="H11" i="1" s="1"/>
  <c r="G18" i="1"/>
  <c r="H18" i="1" s="1"/>
</calcChain>
</file>

<file path=xl/sharedStrings.xml><?xml version="1.0" encoding="utf-8"?>
<sst xmlns="http://schemas.openxmlformats.org/spreadsheetml/2006/main" count="37" uniqueCount="37">
  <si>
    <t>(Pesos)</t>
  </si>
  <si>
    <t>Ente Público:</t>
  </si>
  <si>
    <t>INSTITUTO TECNOLOGICO SUPERIOR DE SALVATIERRA</t>
  </si>
  <si>
    <t>Concepto</t>
  </si>
  <si>
    <t>Bajo protesta de decir verdad declaramos que los Estados Financieros y sus Notas son razonablemente correctos y responsabilidad del emisor</t>
  </si>
  <si>
    <t>DR RODRIGO CARRASCO RAMIREZ</t>
  </si>
  <si>
    <t>CP RAMIRO CONTERAS RODRIGUEZ</t>
  </si>
  <si>
    <t>SUBDIRECTOR DE FINANZAS Y ADMINISTRACION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</si>
  <si>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</si>
  <si>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</si>
  <si>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</si>
  <si>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</si>
  <si>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</si>
  <si>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</si>
  <si>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</si>
  <si>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</si>
  <si>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</si>
  <si>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</si>
  <si>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</si>
  <si>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</si>
  <si>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</si>
  <si>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</si>
  <si>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</si>
  <si>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</si>
  <si>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</si>
  <si>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</si>
  <si>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Al 30 de Septiembre del 2018</t>
  </si>
  <si>
    <t>ESTADO ANALÍTICO DEL ACTIVO</t>
  </si>
  <si>
    <t>Saldo Inicial</t>
  </si>
  <si>
    <t>Cargos del Periodo</t>
  </si>
  <si>
    <t>Abonos del Periodo</t>
  </si>
  <si>
    <t>Saldo Final</t>
  </si>
  <si>
    <t>Variación del Periodo</t>
  </si>
  <si>
    <t>4 =(1+2-3)</t>
  </si>
  <si>
    <t>(4-1)</t>
  </si>
  <si>
    <t xml:space="preserve">Bienes Muebles </t>
  </si>
  <si>
    <t>ENCARGADO DEL DESPACHO DE LA DIRECCION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</si>
</sst>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General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theme="0"/>
      <name val="Arial"/>
      <family val="2"/>
    </font>
    <font>
      <b/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4" fillId="0" borderId="0"/>
  </cellStyleXfs>
  <cellXfs count="69">
    <xf numFmtId="0" fontId="0" fillId="0" borderId="0" xfId="0"/>
    <xf numFmtId="0" fontId="5" fillId="2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/>
    <xf numFmtId="0" fontId="2" fillId="3" borderId="0" xfId="0" applyFont="1" applyFill="1" applyBorder="1"/>
    <xf numFmtId="0" fontId="2" fillId="3" borderId="0" xfId="0" applyFont="1" applyFill="1" applyBorder="1" applyAlignment="1">
      <alignment vertical="top"/>
    </xf>
    <xf numFmtId="0" fontId="2" fillId="3" borderId="0" xfId="0" applyFont="1" applyFill="1" applyAlignment="1"/>
    <xf numFmtId="0" fontId="5" fillId="3" borderId="0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vertical="top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2" fillId="2" borderId="0" xfId="0" applyFont="1" applyFill="1" applyBorder="1"/>
    <xf numFmtId="0" fontId="5" fillId="2" borderId="0" xfId="0" applyFont="1" applyFill="1" applyBorder="1" applyAlignment="1"/>
    <xf numFmtId="0" fontId="5" fillId="3" borderId="0" xfId="3" applyNumberFormat="1" applyFont="1" applyFill="1" applyBorder="1" applyAlignment="1">
      <alignment horizontal="centerContinuous" vertical="center"/>
    </xf>
    <xf numFmtId="0" fontId="5" fillId="3" borderId="0" xfId="0" applyNumberFormat="1" applyFont="1" applyFill="1" applyBorder="1" applyAlignment="1" applyProtection="1">
      <protection locked="0"/>
    </xf>
    <xf numFmtId="0" fontId="2" fillId="3" borderId="2" xfId="0" applyFont="1" applyFill="1" applyBorder="1" applyAlignment="1">
      <alignment vertical="top"/>
    </xf>
    <xf numFmtId="0" fontId="4" fillId="3" borderId="0" xfId="0" applyFont="1" applyFill="1" applyBorder="1" applyAlignment="1">
      <alignment vertical="top" wrapText="1"/>
    </xf>
    <xf numFmtId="3" fontId="4" fillId="3" borderId="0" xfId="1" applyNumberFormat="1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3" borderId="0" xfId="0" applyFont="1" applyFill="1" applyBorder="1" applyAlignment="1" applyProtection="1">
      <alignment horizontal="center"/>
      <protection locked="0"/>
    </xf>
    <xf numFmtId="0" fontId="2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3" borderId="0" xfId="0" applyFont="1" applyFill="1" applyBorder="1" applyAlignment="1"/>
    <xf numFmtId="0" fontId="5" fillId="3" borderId="0" xfId="3" applyNumberFormat="1" applyFont="1" applyFill="1" applyBorder="1" applyAlignment="1">
      <alignment horizontal="center" vertical="center"/>
    </xf>
    <xf numFmtId="0" fontId="5" fillId="3" borderId="0" xfId="3" applyNumberFormat="1" applyFont="1" applyFill="1" applyBorder="1" applyAlignment="1">
      <alignment horizontal="center" vertical="top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/>
    </xf>
    <xf numFmtId="3" fontId="3" fillId="3" borderId="0" xfId="0" applyNumberFormat="1" applyFont="1" applyFill="1" applyBorder="1" applyAlignment="1">
      <alignment vertical="top"/>
    </xf>
    <xf numFmtId="3" fontId="3" fillId="3" borderId="0" xfId="1" applyNumberFormat="1" applyFont="1" applyFill="1" applyBorder="1" applyAlignment="1">
      <alignment vertical="top"/>
    </xf>
    <xf numFmtId="3" fontId="2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6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 applyProtection="1">
      <alignment vertical="top"/>
      <protection locked="0"/>
    </xf>
    <xf numFmtId="0" fontId="2" fillId="3" borderId="0" xfId="0" applyFont="1" applyFill="1" applyBorder="1" applyAlignment="1" applyProtection="1">
      <protection locked="0"/>
    </xf>
    <xf numFmtId="0" fontId="7" fillId="2" borderId="7" xfId="2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5" fillId="3" borderId="2" xfId="3" applyNumberFormat="1" applyFont="1" applyFill="1" applyBorder="1" applyAlignment="1">
      <alignment horizontal="center" vertical="center"/>
    </xf>
    <xf numFmtId="0" fontId="5" fillId="3" borderId="3" xfId="3" applyNumberFormat="1" applyFont="1" applyFill="1" applyBorder="1" applyAlignment="1">
      <alignment horizontal="center" vertical="center"/>
    </xf>
    <xf numFmtId="0" fontId="5" fillId="3" borderId="2" xfId="3" applyNumberFormat="1" applyFont="1" applyFill="1" applyBorder="1" applyAlignment="1">
      <alignment horizontal="center" vertical="top"/>
    </xf>
    <xf numFmtId="0" fontId="5" fillId="3" borderId="3" xfId="3" applyNumberFormat="1" applyFont="1" applyFill="1" applyBorder="1" applyAlignment="1">
      <alignment horizontal="center" vertical="top"/>
    </xf>
    <xf numFmtId="0" fontId="3" fillId="3" borderId="3" xfId="0" applyFont="1" applyFill="1" applyBorder="1" applyAlignment="1">
      <alignment vertical="top"/>
    </xf>
    <xf numFmtId="0" fontId="8" fillId="3" borderId="2" xfId="0" applyFont="1" applyFill="1" applyBorder="1" applyAlignment="1">
      <alignment vertical="top"/>
    </xf>
    <xf numFmtId="0" fontId="8" fillId="3" borderId="3" xfId="0" applyFont="1" applyFill="1" applyBorder="1" applyAlignment="1">
      <alignment vertical="top"/>
    </xf>
    <xf numFmtId="0" fontId="2" fillId="3" borderId="4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5" xfId="0" applyFont="1" applyFill="1" applyBorder="1" applyAlignment="1">
      <alignment horizontal="center" vertical="top"/>
    </xf>
    <xf numFmtId="0" fontId="4" fillId="3" borderId="1" xfId="0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protection locked="0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4">
    <dxf>
      <font>
        <color rgb="FFCC0000"/>
      </font>
    </dxf>
    <dxf>
      <font>
        <color rgb="FFCC0000"/>
      </font>
    </dxf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EJERCICIO%202018/INFORMACION%20FINANCIERA/JULIO%20SEPTIEMBRE/Formatos%20Fros%20y%20Pptales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Ayudas"/>
      <sheetName val="Gto Federalizado"/>
      <sheetName val="BMu"/>
      <sheetName val="BInmu"/>
      <sheetName val="INF ADICIONAL"/>
      <sheetName val="BAL COMP"/>
      <sheetName val="Hoja1"/>
    </sheetNames>
    <sheetDataSet>
      <sheetData sheetId="0"/>
      <sheetData sheetId="1">
        <row r="16">
          <cell r="E16">
            <v>31302156.539999999</v>
          </cell>
        </row>
        <row r="17">
          <cell r="E17">
            <v>6608</v>
          </cell>
        </row>
        <row r="18">
          <cell r="E18">
            <v>4001.15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77451815.290000007</v>
          </cell>
        </row>
        <row r="32">
          <cell r="E32">
            <v>28612721.880000003</v>
          </cell>
        </row>
        <row r="33">
          <cell r="E33">
            <v>2851.04</v>
          </cell>
        </row>
        <row r="34">
          <cell r="E34">
            <v>-10645952.26</v>
          </cell>
        </row>
        <row r="35">
          <cell r="E35">
            <v>0</v>
          </cell>
        </row>
        <row r="36">
          <cell r="E36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tabSelected="1" workbookViewId="0">
      <selection sqref="A1:I41"/>
    </sheetView>
  </sheetViews>
  <sheetFormatPr baseColWidth="10" defaultRowHeight="15" x14ac:dyDescent="0.25"/>
  <cols>
    <col min="1" max="1" width="1.140625" customWidth="1"/>
    <col min="2" max="2" width="11.7109375" customWidth="1"/>
    <col min="3" max="3" width="54.42578125" customWidth="1"/>
    <col min="4" max="4" width="19.140625" customWidth="1"/>
    <col min="5" max="5" width="19.28515625" customWidth="1"/>
    <col min="6" max="6" width="19" customWidth="1"/>
    <col min="7" max="7" width="21.28515625" customWidth="1"/>
    <col min="8" max="8" width="18.7109375" customWidth="1"/>
    <col min="9" max="9" width="1.140625" customWidth="1"/>
  </cols>
  <sheetData>
    <row r="1" spans="1:9" x14ac:dyDescent="0.25">
      <c r="A1" s="17"/>
      <c r="B1" s="18"/>
      <c r="C1" s="29" t="s">
        <v>27</v>
      </c>
      <c r="D1" s="29"/>
      <c r="E1" s="29"/>
      <c r="F1" s="29"/>
      <c r="G1" s="29"/>
      <c r="H1" s="18"/>
      <c r="I1" s="30"/>
    </row>
    <row r="2" spans="1:9" x14ac:dyDescent="0.25">
      <c r="A2" s="1" t="s">
        <v>26</v>
      </c>
      <c r="B2" s="1"/>
      <c r="C2" s="1"/>
      <c r="D2" s="1"/>
      <c r="E2" s="1"/>
      <c r="F2" s="1"/>
      <c r="G2" s="1"/>
      <c r="H2" s="1"/>
      <c r="I2" s="30"/>
    </row>
    <row r="3" spans="1:9" x14ac:dyDescent="0.25">
      <c r="A3" s="17"/>
      <c r="B3" s="18"/>
      <c r="C3" s="29" t="s">
        <v>0</v>
      </c>
      <c r="D3" s="29"/>
      <c r="E3" s="29"/>
      <c r="F3" s="29"/>
      <c r="G3" s="29"/>
      <c r="H3" s="18"/>
      <c r="I3" s="30"/>
    </row>
    <row r="4" spans="1:9" x14ac:dyDescent="0.25">
      <c r="A4" s="19"/>
      <c r="B4" s="2"/>
      <c r="C4" s="2" t="s">
        <v>1</v>
      </c>
      <c r="D4" s="3" t="s">
        <v>2</v>
      </c>
      <c r="E4" s="3"/>
      <c r="F4" s="3"/>
      <c r="G4" s="3"/>
      <c r="H4" s="3"/>
      <c r="I4" s="20"/>
    </row>
    <row r="5" spans="1:9" x14ac:dyDescent="0.25">
      <c r="A5" s="31"/>
      <c r="B5" s="31"/>
      <c r="C5" s="31"/>
      <c r="D5" s="31"/>
      <c r="E5" s="31"/>
      <c r="F5" s="31"/>
      <c r="G5" s="31"/>
      <c r="H5" s="31"/>
      <c r="I5" s="31"/>
    </row>
    <row r="6" spans="1:9" x14ac:dyDescent="0.25">
      <c r="A6" s="31"/>
      <c r="B6" s="31"/>
      <c r="C6" s="31"/>
      <c r="D6" s="31"/>
      <c r="E6" s="31"/>
      <c r="F6" s="31"/>
      <c r="G6" s="31"/>
      <c r="H6" s="31"/>
      <c r="I6" s="31"/>
    </row>
    <row r="7" spans="1:9" ht="25.5" x14ac:dyDescent="0.25">
      <c r="A7" s="47"/>
      <c r="B7" s="48" t="s">
        <v>3</v>
      </c>
      <c r="C7" s="48"/>
      <c r="D7" s="49" t="s">
        <v>28</v>
      </c>
      <c r="E7" s="49" t="s">
        <v>29</v>
      </c>
      <c r="F7" s="50" t="s">
        <v>30</v>
      </c>
      <c r="G7" s="50" t="s">
        <v>31</v>
      </c>
      <c r="H7" s="50" t="s">
        <v>32</v>
      </c>
      <c r="I7" s="51"/>
    </row>
    <row r="8" spans="1:9" x14ac:dyDescent="0.25">
      <c r="A8" s="52"/>
      <c r="B8" s="53"/>
      <c r="C8" s="53"/>
      <c r="D8" s="54">
        <v>1</v>
      </c>
      <c r="E8" s="54">
        <v>2</v>
      </c>
      <c r="F8" s="55">
        <v>3</v>
      </c>
      <c r="G8" s="55" t="s">
        <v>33</v>
      </c>
      <c r="H8" s="55" t="s">
        <v>34</v>
      </c>
      <c r="I8" s="56"/>
    </row>
    <row r="9" spans="1:9" x14ac:dyDescent="0.25">
      <c r="A9" s="57"/>
      <c r="B9" s="31"/>
      <c r="C9" s="31"/>
      <c r="D9" s="31"/>
      <c r="E9" s="31"/>
      <c r="F9" s="31"/>
      <c r="G9" s="31"/>
      <c r="H9" s="31"/>
      <c r="I9" s="58"/>
    </row>
    <row r="10" spans="1:9" x14ac:dyDescent="0.25">
      <c r="A10" s="59"/>
      <c r="B10" s="32"/>
      <c r="C10" s="32"/>
      <c r="D10" s="32"/>
      <c r="E10" s="32"/>
      <c r="F10" s="32"/>
      <c r="G10" s="32"/>
      <c r="H10" s="32"/>
      <c r="I10" s="60"/>
    </row>
    <row r="11" spans="1:9" x14ac:dyDescent="0.25">
      <c r="A11" s="24"/>
      <c r="B11" s="34" t="s">
        <v>8</v>
      </c>
      <c r="C11" s="34"/>
      <c r="D11" s="35">
        <f>+D13+D23</f>
        <v>126734201.64000002</v>
      </c>
      <c r="E11" s="35">
        <f>+E13+E23</f>
        <v>77504731.929999992</v>
      </c>
      <c r="F11" s="35">
        <f>+F13+F23</f>
        <v>87246309.360000014</v>
      </c>
      <c r="G11" s="35">
        <f>+D11+E11-F11</f>
        <v>116992624.20999998</v>
      </c>
      <c r="H11" s="35">
        <f>+G11-D11</f>
        <v>-9741577.430000037</v>
      </c>
      <c r="I11" s="61"/>
    </row>
    <row r="12" spans="1:9" x14ac:dyDescent="0.25">
      <c r="A12" s="24"/>
      <c r="B12" s="33"/>
      <c r="C12" s="33"/>
      <c r="D12" s="35"/>
      <c r="E12" s="35"/>
      <c r="F12" s="35"/>
      <c r="G12" s="35">
        <f t="shared" ref="G12:G13" si="0">+D12+E12-F12</f>
        <v>0</v>
      </c>
      <c r="H12" s="35"/>
      <c r="I12" s="61"/>
    </row>
    <row r="13" spans="1:9" x14ac:dyDescent="0.25">
      <c r="A13" s="62"/>
      <c r="B13" s="8" t="s">
        <v>9</v>
      </c>
      <c r="C13" s="8"/>
      <c r="D13" s="36">
        <f>SUM(D15:D21)</f>
        <v>31312765.689999998</v>
      </c>
      <c r="E13" s="36">
        <f>SUM(E15:E21)</f>
        <v>77005524.959999993</v>
      </c>
      <c r="F13" s="36">
        <f>SUM(F15:F21)</f>
        <v>87246309.360000014</v>
      </c>
      <c r="G13" s="35">
        <f t="shared" si="0"/>
        <v>21071981.289999977</v>
      </c>
      <c r="H13" s="36">
        <f>+G13-D13</f>
        <v>-10240784.400000021</v>
      </c>
      <c r="I13" s="63"/>
    </row>
    <row r="14" spans="1:9" x14ac:dyDescent="0.25">
      <c r="A14" s="21"/>
      <c r="B14" s="6"/>
      <c r="C14" s="6"/>
      <c r="D14" s="37"/>
      <c r="E14" s="37"/>
      <c r="F14" s="37"/>
      <c r="G14" s="37"/>
      <c r="H14" s="37"/>
      <c r="I14" s="9"/>
    </row>
    <row r="15" spans="1:9" x14ac:dyDescent="0.25">
      <c r="A15" s="21"/>
      <c r="B15" s="38" t="s">
        <v>10</v>
      </c>
      <c r="C15" s="38"/>
      <c r="D15" s="10">
        <f>+[1]ESF!E15</f>
        <v>0</v>
      </c>
      <c r="E15" s="10">
        <v>43946677.43</v>
      </c>
      <c r="F15" s="10">
        <v>54282975.780000001</v>
      </c>
      <c r="G15" s="23">
        <f>+D15+E15-F15</f>
        <v>-10336298.350000001</v>
      </c>
      <c r="H15" s="23">
        <f>+G15-D15</f>
        <v>-10336298.350000001</v>
      </c>
      <c r="I15" s="9"/>
    </row>
    <row r="16" spans="1:9" x14ac:dyDescent="0.25">
      <c r="A16" s="21"/>
      <c r="B16" s="38" t="s">
        <v>11</v>
      </c>
      <c r="C16" s="38"/>
      <c r="D16" s="10">
        <f>+[1]ESF!E16</f>
        <v>31302156.539999999</v>
      </c>
      <c r="E16" s="10">
        <v>32856246.949999999</v>
      </c>
      <c r="F16" s="10">
        <v>32789733.18</v>
      </c>
      <c r="G16" s="23">
        <f t="shared" ref="G16:G21" si="1">+D16+E16-F16</f>
        <v>31368670.309999995</v>
      </c>
      <c r="H16" s="23">
        <f t="shared" ref="H16:H20" si="2">+G16-D16</f>
        <v>66513.769999995828</v>
      </c>
      <c r="I16" s="9"/>
    </row>
    <row r="17" spans="1:9" x14ac:dyDescent="0.25">
      <c r="A17" s="21"/>
      <c r="B17" s="38" t="s">
        <v>12</v>
      </c>
      <c r="C17" s="38"/>
      <c r="D17" s="10">
        <f>+[1]ESF!E17</f>
        <v>6608</v>
      </c>
      <c r="E17" s="10">
        <v>202600.58</v>
      </c>
      <c r="F17" s="10">
        <v>173600.4</v>
      </c>
      <c r="G17" s="23">
        <f t="shared" si="1"/>
        <v>35608.179999999993</v>
      </c>
      <c r="H17" s="23">
        <f t="shared" si="2"/>
        <v>29000.179999999993</v>
      </c>
      <c r="I17" s="9"/>
    </row>
    <row r="18" spans="1:9" x14ac:dyDescent="0.25">
      <c r="A18" s="21"/>
      <c r="B18" s="38" t="s">
        <v>13</v>
      </c>
      <c r="C18" s="38"/>
      <c r="D18" s="10">
        <f>+[1]ESF!E18</f>
        <v>4001.15</v>
      </c>
      <c r="E18" s="10">
        <v>0</v>
      </c>
      <c r="F18" s="10">
        <v>0</v>
      </c>
      <c r="G18" s="23">
        <f t="shared" si="1"/>
        <v>4001.15</v>
      </c>
      <c r="H18" s="23">
        <f t="shared" si="2"/>
        <v>0</v>
      </c>
      <c r="I18" s="9"/>
    </row>
    <row r="19" spans="1:9" x14ac:dyDescent="0.25">
      <c r="A19" s="21"/>
      <c r="B19" s="38" t="s">
        <v>14</v>
      </c>
      <c r="C19" s="38"/>
      <c r="D19" s="10">
        <f>+[1]ESF!E19</f>
        <v>0</v>
      </c>
      <c r="E19" s="10">
        <v>0</v>
      </c>
      <c r="F19" s="10">
        <v>0</v>
      </c>
      <c r="G19" s="23">
        <f t="shared" si="1"/>
        <v>0</v>
      </c>
      <c r="H19" s="23">
        <f t="shared" si="2"/>
        <v>0</v>
      </c>
      <c r="I19" s="9"/>
    </row>
    <row r="20" spans="1:9" x14ac:dyDescent="0.25">
      <c r="A20" s="21"/>
      <c r="B20" s="38" t="s">
        <v>15</v>
      </c>
      <c r="C20" s="38"/>
      <c r="D20" s="10">
        <f>+[1]ESF!E20</f>
        <v>0</v>
      </c>
      <c r="E20" s="10">
        <v>0</v>
      </c>
      <c r="F20" s="10">
        <v>0</v>
      </c>
      <c r="G20" s="23">
        <f t="shared" si="1"/>
        <v>0</v>
      </c>
      <c r="H20" s="23">
        <f t="shared" si="2"/>
        <v>0</v>
      </c>
      <c r="I20" s="9"/>
    </row>
    <row r="21" spans="1:9" x14ac:dyDescent="0.25">
      <c r="A21" s="21"/>
      <c r="B21" s="38" t="s">
        <v>16</v>
      </c>
      <c r="C21" s="38"/>
      <c r="D21" s="10">
        <f>+[1]ESF!E21</f>
        <v>0</v>
      </c>
      <c r="E21" s="10">
        <v>0</v>
      </c>
      <c r="F21" s="10">
        <v>0</v>
      </c>
      <c r="G21" s="23">
        <f t="shared" si="1"/>
        <v>0</v>
      </c>
      <c r="H21" s="23">
        <f>+G21-D21</f>
        <v>0</v>
      </c>
      <c r="I21" s="9"/>
    </row>
    <row r="22" spans="1:9" x14ac:dyDescent="0.25">
      <c r="A22" s="21"/>
      <c r="B22" s="39"/>
      <c r="C22" s="39"/>
      <c r="D22" s="40"/>
      <c r="E22" s="40"/>
      <c r="F22" s="40"/>
      <c r="G22" s="40"/>
      <c r="H22" s="40"/>
      <c r="I22" s="9"/>
    </row>
    <row r="23" spans="1:9" x14ac:dyDescent="0.25">
      <c r="A23" s="62"/>
      <c r="B23" s="8" t="s">
        <v>17</v>
      </c>
      <c r="C23" s="8"/>
      <c r="D23" s="36">
        <f>SUM(D25:D33)</f>
        <v>95421435.950000018</v>
      </c>
      <c r="E23" s="36">
        <f t="shared" ref="E23:F23" si="3">SUM(E25:E33)</f>
        <v>499206.97</v>
      </c>
      <c r="F23" s="36">
        <f t="shared" si="3"/>
        <v>0</v>
      </c>
      <c r="G23" s="36">
        <f>+D23+E23-F23</f>
        <v>95920642.920000017</v>
      </c>
      <c r="H23" s="36">
        <f>+G23-D23</f>
        <v>499206.96999999881</v>
      </c>
      <c r="I23" s="63"/>
    </row>
    <row r="24" spans="1:9" x14ac:dyDescent="0.25">
      <c r="A24" s="21"/>
      <c r="B24" s="6"/>
      <c r="C24" s="39"/>
      <c r="D24" s="37"/>
      <c r="E24" s="37"/>
      <c r="F24" s="37"/>
      <c r="G24" s="37"/>
      <c r="H24" s="37"/>
      <c r="I24" s="9"/>
    </row>
    <row r="25" spans="1:9" x14ac:dyDescent="0.25">
      <c r="A25" s="21"/>
      <c r="B25" s="38" t="s">
        <v>18</v>
      </c>
      <c r="C25" s="38"/>
      <c r="D25" s="10">
        <f>+[1]ESF!E28</f>
        <v>0</v>
      </c>
      <c r="E25" s="10">
        <v>0</v>
      </c>
      <c r="F25" s="10">
        <v>0</v>
      </c>
      <c r="G25" s="23">
        <f>+D25+E25-F25</f>
        <v>0</v>
      </c>
      <c r="H25" s="23">
        <f>+G25-D25</f>
        <v>0</v>
      </c>
      <c r="I25" s="9"/>
    </row>
    <row r="26" spans="1:9" x14ac:dyDescent="0.25">
      <c r="A26" s="21"/>
      <c r="B26" s="38" t="s">
        <v>19</v>
      </c>
      <c r="C26" s="38"/>
      <c r="D26" s="10">
        <f>+[1]ESF!E29</f>
        <v>0</v>
      </c>
      <c r="E26" s="10">
        <v>0</v>
      </c>
      <c r="F26" s="10">
        <v>0</v>
      </c>
      <c r="G26" s="23">
        <f t="shared" ref="G26:G33" si="4">+D26+E26-F26</f>
        <v>0</v>
      </c>
      <c r="H26" s="23">
        <f t="shared" ref="H26:H33" si="5">+G26-D26</f>
        <v>0</v>
      </c>
      <c r="I26" s="9"/>
    </row>
    <row r="27" spans="1:9" x14ac:dyDescent="0.25">
      <c r="A27" s="21"/>
      <c r="B27" s="38" t="s">
        <v>20</v>
      </c>
      <c r="C27" s="38"/>
      <c r="D27" s="10">
        <f>+[1]ESF!E30</f>
        <v>0</v>
      </c>
      <c r="E27" s="10">
        <v>0</v>
      </c>
      <c r="F27" s="10">
        <v>0</v>
      </c>
      <c r="G27" s="23">
        <f t="shared" si="4"/>
        <v>0</v>
      </c>
      <c r="H27" s="23">
        <f t="shared" si="5"/>
        <v>0</v>
      </c>
      <c r="I27" s="9"/>
    </row>
    <row r="28" spans="1:9" x14ac:dyDescent="0.25">
      <c r="A28" s="21"/>
      <c r="B28" s="38" t="s">
        <v>35</v>
      </c>
      <c r="C28" s="38"/>
      <c r="D28" s="10">
        <f>+[1]ESF!E31</f>
        <v>77451815.290000007</v>
      </c>
      <c r="E28" s="10">
        <v>499206.97</v>
      </c>
      <c r="F28" s="10">
        <v>0</v>
      </c>
      <c r="G28" s="23">
        <f t="shared" si="4"/>
        <v>77951022.260000005</v>
      </c>
      <c r="H28" s="23">
        <f t="shared" si="5"/>
        <v>499206.96999999881</v>
      </c>
      <c r="I28" s="9"/>
    </row>
    <row r="29" spans="1:9" x14ac:dyDescent="0.25">
      <c r="A29" s="21"/>
      <c r="B29" s="38" t="s">
        <v>21</v>
      </c>
      <c r="C29" s="38"/>
      <c r="D29" s="10">
        <f>+[1]ESF!E32</f>
        <v>28612721.880000003</v>
      </c>
      <c r="E29" s="10">
        <v>0</v>
      </c>
      <c r="F29" s="10">
        <v>0</v>
      </c>
      <c r="G29" s="23">
        <f t="shared" si="4"/>
        <v>28612721.880000003</v>
      </c>
      <c r="H29" s="23">
        <f t="shared" si="5"/>
        <v>0</v>
      </c>
      <c r="I29" s="9"/>
    </row>
    <row r="30" spans="1:9" x14ac:dyDescent="0.25">
      <c r="A30" s="21"/>
      <c r="B30" s="38" t="s">
        <v>22</v>
      </c>
      <c r="C30" s="38"/>
      <c r="D30" s="10">
        <f>+[1]ESF!E33</f>
        <v>2851.04</v>
      </c>
      <c r="E30" s="10">
        <v>0</v>
      </c>
      <c r="F30" s="10">
        <v>0</v>
      </c>
      <c r="G30" s="23">
        <f t="shared" si="4"/>
        <v>2851.04</v>
      </c>
      <c r="H30" s="23">
        <f t="shared" si="5"/>
        <v>0</v>
      </c>
      <c r="I30" s="9"/>
    </row>
    <row r="31" spans="1:9" x14ac:dyDescent="0.25">
      <c r="A31" s="21"/>
      <c r="B31" s="38" t="s">
        <v>23</v>
      </c>
      <c r="C31" s="38"/>
      <c r="D31" s="10">
        <f>+[1]ESF!E34</f>
        <v>-10645952.26</v>
      </c>
      <c r="E31" s="10">
        <v>0</v>
      </c>
      <c r="F31" s="10">
        <v>0</v>
      </c>
      <c r="G31" s="23">
        <f t="shared" si="4"/>
        <v>-10645952.26</v>
      </c>
      <c r="H31" s="23">
        <f t="shared" si="5"/>
        <v>0</v>
      </c>
      <c r="I31" s="9"/>
    </row>
    <row r="32" spans="1:9" x14ac:dyDescent="0.25">
      <c r="A32" s="21"/>
      <c r="B32" s="38" t="s">
        <v>24</v>
      </c>
      <c r="C32" s="38"/>
      <c r="D32" s="10">
        <f>+[1]ESF!E35</f>
        <v>0</v>
      </c>
      <c r="E32" s="10">
        <v>0</v>
      </c>
      <c r="F32" s="10">
        <v>0</v>
      </c>
      <c r="G32" s="23">
        <f t="shared" si="4"/>
        <v>0</v>
      </c>
      <c r="H32" s="23">
        <f t="shared" si="5"/>
        <v>0</v>
      </c>
      <c r="I32" s="9"/>
    </row>
    <row r="33" spans="1:9" x14ac:dyDescent="0.25">
      <c r="A33" s="21"/>
      <c r="B33" s="38" t="s">
        <v>25</v>
      </c>
      <c r="C33" s="38"/>
      <c r="D33" s="10">
        <f>+[1]ESF!E36</f>
        <v>0</v>
      </c>
      <c r="E33" s="10">
        <v>0</v>
      </c>
      <c r="F33" s="10">
        <v>0</v>
      </c>
      <c r="G33" s="23">
        <f t="shared" si="4"/>
        <v>0</v>
      </c>
      <c r="H33" s="23">
        <f t="shared" si="5"/>
        <v>0</v>
      </c>
      <c r="I33" s="9"/>
    </row>
    <row r="34" spans="1:9" x14ac:dyDescent="0.25">
      <c r="A34" s="21"/>
      <c r="B34" s="39"/>
      <c r="C34" s="39"/>
      <c r="D34" s="40"/>
      <c r="E34" s="37"/>
      <c r="F34" s="37"/>
      <c r="G34" s="37"/>
      <c r="H34" s="37"/>
      <c r="I34" s="9"/>
    </row>
    <row r="35" spans="1:9" x14ac:dyDescent="0.25">
      <c r="A35" s="64"/>
      <c r="B35" s="65"/>
      <c r="C35" s="65"/>
      <c r="D35" s="65"/>
      <c r="E35" s="65"/>
      <c r="F35" s="65"/>
      <c r="G35" s="65"/>
      <c r="H35" s="65"/>
      <c r="I35" s="66"/>
    </row>
    <row r="36" spans="1:9" x14ac:dyDescent="0.25">
      <c r="A36" s="7"/>
      <c r="B36" s="41"/>
      <c r="C36" s="42"/>
      <c r="D36" s="43"/>
      <c r="E36" s="7"/>
      <c r="F36" s="7"/>
      <c r="G36" s="7"/>
      <c r="H36" s="7"/>
      <c r="I36" s="7"/>
    </row>
    <row r="37" spans="1:9" x14ac:dyDescent="0.25">
      <c r="A37" s="5"/>
      <c r="B37" s="44" t="s">
        <v>4</v>
      </c>
      <c r="C37" s="44"/>
      <c r="D37" s="44"/>
      <c r="E37" s="44"/>
      <c r="F37" s="44"/>
      <c r="G37" s="44"/>
      <c r="H37" s="44"/>
      <c r="I37" s="11"/>
    </row>
    <row r="38" spans="1:9" x14ac:dyDescent="0.25">
      <c r="A38" s="5"/>
      <c r="B38" s="11"/>
      <c r="C38" s="12"/>
      <c r="D38" s="13"/>
      <c r="E38" s="13"/>
      <c r="F38" s="5"/>
      <c r="G38" s="14"/>
      <c r="H38" s="12"/>
      <c r="I38" s="13"/>
    </row>
    <row r="39" spans="1:9" x14ac:dyDescent="0.25">
      <c r="A39" s="5"/>
      <c r="B39" s="45"/>
      <c r="C39" s="67"/>
      <c r="D39" s="13"/>
      <c r="E39" s="68"/>
      <c r="F39" s="68"/>
      <c r="G39" s="46"/>
      <c r="H39" s="46"/>
      <c r="I39" s="13"/>
    </row>
    <row r="40" spans="1:9" x14ac:dyDescent="0.25">
      <c r="A40" s="5"/>
      <c r="B40" s="27" t="s">
        <v>5</v>
      </c>
      <c r="C40" s="27"/>
      <c r="D40" s="4"/>
      <c r="E40" s="25" t="s">
        <v>6</v>
      </c>
      <c r="F40" s="25"/>
      <c r="G40" s="28"/>
      <c r="H40" s="28"/>
      <c r="I40" s="15"/>
    </row>
    <row r="41" spans="1:9" x14ac:dyDescent="0.25">
      <c r="A41" s="5"/>
      <c r="B41" s="16" t="s">
        <v>36</v>
      </c>
      <c r="C41" s="16"/>
      <c r="D41" s="22"/>
      <c r="E41" s="26" t="s">
        <v>7</v>
      </c>
      <c r="F41" s="26"/>
      <c r="G41" s="26"/>
      <c r="H41" s="26"/>
      <c r="I41" s="15"/>
    </row>
  </sheetData>
  <mergeCells count="36">
    <mergeCell ref="E41:F41"/>
    <mergeCell ref="B11:C11"/>
    <mergeCell ref="B26:C26"/>
    <mergeCell ref="A35:I35"/>
    <mergeCell ref="B37:H37"/>
    <mergeCell ref="B40:C40"/>
    <mergeCell ref="E40:F40"/>
    <mergeCell ref="C1:G1"/>
    <mergeCell ref="A2:H2"/>
    <mergeCell ref="C3:G3"/>
    <mergeCell ref="B41:C41"/>
    <mergeCell ref="B33:C33"/>
    <mergeCell ref="G40:H40"/>
    <mergeCell ref="D4:H4"/>
    <mergeCell ref="A5:I5"/>
    <mergeCell ref="A6:I6"/>
    <mergeCell ref="B7:C8"/>
    <mergeCell ref="G41:H41"/>
    <mergeCell ref="B30:C30"/>
    <mergeCell ref="B31:C31"/>
    <mergeCell ref="B32:C32"/>
    <mergeCell ref="B27:C27"/>
    <mergeCell ref="B28:C28"/>
    <mergeCell ref="B29:C29"/>
    <mergeCell ref="B23:C23"/>
    <mergeCell ref="B25:C25"/>
    <mergeCell ref="B19:C19"/>
    <mergeCell ref="B20:C20"/>
    <mergeCell ref="B21:C21"/>
    <mergeCell ref="B15:C15"/>
    <mergeCell ref="B16:C16"/>
    <mergeCell ref="B17:C17"/>
    <mergeCell ref="B18:C18"/>
    <mergeCell ref="B13:C13"/>
    <mergeCell ref="A9:I9"/>
    <mergeCell ref="A10:I10"/>
  </mergeCells>
  <pageMargins left="0.70866141732283472" right="0.70866141732283472" top="0.74803149606299213" bottom="0.74803149606299213" header="0.31496062992125984" footer="0.31496062992125984"/>
  <pageSetup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2018-10-17T18:31:04Z</cp:lastPrinted>
  <dcterms:created xsi:type="dcterms:W3CDTF">2018-10-17T18:21:09Z</dcterms:created>
  <dcterms:modified xsi:type="dcterms:W3CDTF">2018-10-17T18:32:35Z</dcterms:modified>
</cp:coreProperties>
</file>